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Statement of Imp &amp; Exp (2)" sheetId="1" r:id="rId1"/>
  </sheets>
  <definedNames>
    <definedName name="_xlnm._FilterDatabase" localSheetId="0" hidden="1">'Statement of Imp &amp; Exp (2)'!$D$4:$D$5</definedName>
    <definedName name="_xlnm.Print_Area" localSheetId="0">'Statement of Imp &amp; Exp (2)'!$B$1:$L$17</definedName>
    <definedName name="_xlnm.Print_Titles" localSheetId="0">'Statement of Imp &amp; Exp (2)'!$4:$5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B7" i="1"/>
  <c r="B8" i="1" s="1"/>
  <c r="B9" i="1" s="1"/>
  <c r="B10" i="1" s="1"/>
  <c r="B11" i="1" s="1"/>
  <c r="B12" i="1" s="1"/>
  <c r="B13" i="1" s="1"/>
  <c r="B14" i="1" s="1"/>
  <c r="B15" i="1" s="1"/>
  <c r="B16" i="1" s="1"/>
  <c r="H6" i="1"/>
  <c r="H7" i="1"/>
  <c r="H8" i="1"/>
  <c r="G17" i="1" l="1"/>
  <c r="H16" i="1"/>
  <c r="H15" i="1"/>
  <c r="H14" i="1"/>
  <c r="H13" i="1"/>
  <c r="H12" i="1"/>
  <c r="H11" i="1"/>
  <c r="H10" i="1"/>
  <c r="H17" i="1" s="1"/>
  <c r="H9" i="1"/>
</calcChain>
</file>

<file path=xl/comments1.xml><?xml version="1.0" encoding="utf-8"?>
<comments xmlns="http://schemas.openxmlformats.org/spreadsheetml/2006/main">
  <authors>
    <author>gnan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gnan:</t>
        </r>
        <r>
          <rPr>
            <sz val="9"/>
            <color indexed="81"/>
            <rFont val="Tahoma"/>
            <family val="2"/>
          </rPr>
          <t xml:space="preserve">
USD/Euro
</t>
        </r>
      </text>
    </comment>
  </commentList>
</comments>
</file>

<file path=xl/sharedStrings.xml><?xml version="1.0" encoding="utf-8"?>
<sst xmlns="http://schemas.openxmlformats.org/spreadsheetml/2006/main" count="28" uniqueCount="28">
  <si>
    <t>Licence Number : 041059450 dated 19.09.2014</t>
  </si>
  <si>
    <t>Sl.No</t>
  </si>
  <si>
    <t>Inv.No</t>
  </si>
  <si>
    <t>Inv.Date</t>
  </si>
  <si>
    <t>Qty (Tons)</t>
  </si>
  <si>
    <t>Ex.Rate</t>
  </si>
  <si>
    <t>Remarks</t>
  </si>
  <si>
    <t>INR</t>
  </si>
  <si>
    <t xml:space="preserve">DETAILS OF EXPORTS </t>
  </si>
  <si>
    <t xml:space="preserve">S.B No </t>
  </si>
  <si>
    <t>S.B Date</t>
  </si>
  <si>
    <t>FOB Value</t>
  </si>
  <si>
    <t>USD/ EURO</t>
  </si>
  <si>
    <t>2015-16/0077</t>
  </si>
  <si>
    <t>2015-16/0078</t>
  </si>
  <si>
    <t>2015-16/0079</t>
  </si>
  <si>
    <t>2015-16/0081</t>
  </si>
  <si>
    <t>2015-16/0082</t>
  </si>
  <si>
    <t>2015-16/0085</t>
  </si>
  <si>
    <t>2015-16/0086</t>
  </si>
  <si>
    <t>2016-17/0001</t>
  </si>
  <si>
    <t>2016-17/0002</t>
  </si>
  <si>
    <t>2016-17/0004</t>
  </si>
  <si>
    <t>2016-17/0006</t>
  </si>
  <si>
    <t>AA Number Not Mentioned</t>
  </si>
  <si>
    <t>Product Description :E.R.W Steel Pipe for DIB to SABC 1470,SABC 1470-P &amp; STDE 10- P Black Plain Ends, Oiling (7306 3090)</t>
  </si>
  <si>
    <t xml:space="preserve">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</si>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</sst>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[$-409]dd/mmm/yy;@"/>
    <numFmt numFmtId="166" formatCode="_ * #,##0_ ;_ * \-#,##0_ ;_ * &quot;-&quot;??_ ;_ @_ "/>
    <numFmt numFmtId="167" formatCode="[$-14009]dd/m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Microsoft Sans Serif"/>
      <family val="2"/>
    </font>
    <font>
      <sz val="8"/>
      <color theme="1"/>
      <name val="Microsoft Sans Serif"/>
      <family val="2"/>
    </font>
    <font>
      <sz val="8"/>
      <name val="Microsoft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6" fontId="3" fillId="0" borderId="4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66" fontId="3" fillId="0" borderId="5" xfId="1" applyNumberFormat="1" applyFont="1" applyBorder="1" applyAlignment="1">
      <alignment horizontal="right" vertical="center"/>
    </xf>
    <xf numFmtId="2" fontId="3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67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64" fontId="4" fillId="0" borderId="4" xfId="1" applyFont="1" applyFill="1" applyBorder="1" applyAlignment="1">
      <alignment horizontal="right" vertical="center" wrapText="1"/>
    </xf>
    <xf numFmtId="166" fontId="3" fillId="0" borderId="4" xfId="1" applyNumberFormat="1" applyFont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7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4" fontId="4" fillId="0" borderId="5" xfId="1" applyFont="1" applyFill="1" applyBorder="1" applyAlignment="1">
      <alignment horizontal="right" vertical="center" wrapText="1"/>
    </xf>
    <xf numFmtId="166" fontId="3" fillId="0" borderId="5" xfId="1" applyNumberFormat="1" applyFont="1" applyBorder="1" applyAlignment="1">
      <alignment vertical="center"/>
    </xf>
    <xf numFmtId="164" fontId="2" fillId="2" borderId="2" xfId="1" applyFont="1" applyFill="1" applyBorder="1" applyAlignment="1">
      <alignment horizontal="right" vertical="center"/>
    </xf>
    <xf numFmtId="166" fontId="2" fillId="2" borderId="2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166" fontId="3" fillId="0" borderId="0" xfId="1" applyNumberFormat="1" applyFont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21"/>
  <sheetViews>
    <sheetView showGridLines="0" tabSelected="1" view="pageBreakPreview" zoomScaleNormal="100" zoomScaleSheetLayoutView="100" workbookViewId="0">
      <selection activeCell="M7" sqref="M7"/>
    </sheetView>
  </sheetViews>
  <sheetFormatPr defaultRowHeight="10.5" x14ac:dyDescent="0.25"/>
  <cols>
    <col min="1" max="1" width="9.140625" style="1"/>
    <col min="2" max="2" width="6.42578125" style="1" bestFit="1" customWidth="1"/>
    <col min="3" max="3" width="10.42578125" style="23" bestFit="1" customWidth="1"/>
    <col min="4" max="4" width="12.85546875" style="1" customWidth="1"/>
    <col min="5" max="5" width="12.85546875" style="1" bestFit="1" customWidth="1"/>
    <col min="6" max="6" width="10.85546875" style="24" bestFit="1" customWidth="1"/>
    <col min="7" max="7" width="12.7109375" style="25" customWidth="1"/>
    <col min="8" max="8" width="14.28515625" style="1" bestFit="1" customWidth="1"/>
    <col min="9" max="9" width="16.85546875" style="26" customWidth="1"/>
    <col min="10" max="10" width="9" style="1" hidden="1" customWidth="1"/>
    <col min="11" max="11" width="14.7109375" style="1" hidden="1" customWidth="1"/>
    <col min="12" max="12" width="19" style="1" customWidth="1"/>
    <col min="13" max="13" width="18.7109375" style="1" bestFit="1" customWidth="1"/>
    <col min="14" max="14" width="15.5703125" style="1" bestFit="1" customWidth="1"/>
    <col min="15" max="15" width="9.140625" style="1"/>
    <col min="16" max="16" width="10.42578125" style="1" bestFit="1" customWidth="1"/>
    <col min="17" max="17" width="9.140625" style="1"/>
    <col min="18" max="18" width="10.28515625" style="1" bestFit="1" customWidth="1"/>
    <col min="19" max="16384" width="9.140625" style="1"/>
  </cols>
  <sheetData>
    <row r="1" spans="2:18" ht="24.95" customHeight="1" x14ac:dyDescent="0.25"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8" ht="24.95" customHeight="1" x14ac:dyDescent="0.25">
      <c r="B2" s="36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8" ht="24.95" customHeight="1" x14ac:dyDescent="0.25">
      <c r="B3" s="36" t="s">
        <v>8</v>
      </c>
      <c r="C3" s="37"/>
      <c r="D3" s="37"/>
      <c r="E3" s="37"/>
      <c r="F3" s="37"/>
      <c r="G3" s="37"/>
      <c r="H3" s="37"/>
      <c r="I3" s="37"/>
      <c r="J3" s="37"/>
      <c r="K3" s="37"/>
      <c r="L3" s="38"/>
      <c r="M3" s="6"/>
    </row>
    <row r="4" spans="2:18" ht="20.100000000000001" customHeight="1" x14ac:dyDescent="0.25">
      <c r="B4" s="49" t="s">
        <v>1</v>
      </c>
      <c r="C4" s="49" t="s">
        <v>9</v>
      </c>
      <c r="D4" s="49" t="s">
        <v>10</v>
      </c>
      <c r="E4" s="49" t="s">
        <v>2</v>
      </c>
      <c r="F4" s="46" t="s">
        <v>3</v>
      </c>
      <c r="G4" s="46" t="s">
        <v>4</v>
      </c>
      <c r="H4" s="36" t="s">
        <v>11</v>
      </c>
      <c r="I4" s="38"/>
      <c r="J4" s="44" t="s">
        <v>5</v>
      </c>
      <c r="L4" s="46" t="s">
        <v>6</v>
      </c>
    </row>
    <row r="5" spans="2:18" ht="20.100000000000001" customHeight="1" x14ac:dyDescent="0.25">
      <c r="B5" s="42"/>
      <c r="C5" s="42"/>
      <c r="D5" s="42"/>
      <c r="E5" s="42"/>
      <c r="F5" s="45"/>
      <c r="G5" s="45"/>
      <c r="H5" s="31" t="s">
        <v>12</v>
      </c>
      <c r="I5" s="32" t="s">
        <v>7</v>
      </c>
      <c r="J5" s="43"/>
      <c r="L5" s="45"/>
    </row>
    <row r="6" spans="2:18" ht="35.1" customHeight="1" x14ac:dyDescent="0.25">
      <c r="B6" s="2">
        <v>1</v>
      </c>
      <c r="C6" s="14">
        <v>5560129</v>
      </c>
      <c r="D6" s="9">
        <v>42399</v>
      </c>
      <c r="E6" s="8" t="s">
        <v>13</v>
      </c>
      <c r="F6" s="10">
        <v>42398</v>
      </c>
      <c r="G6" s="11">
        <v>17.976320000000001</v>
      </c>
      <c r="H6" s="12">
        <f>I6/72.9</f>
        <v>24509.999999999996</v>
      </c>
      <c r="I6" s="3">
        <v>1786779</v>
      </c>
      <c r="J6" s="2"/>
      <c r="K6" s="2"/>
      <c r="L6" s="47" t="s">
        <v>24</v>
      </c>
      <c r="M6" s="13"/>
      <c r="N6" s="13"/>
    </row>
    <row r="7" spans="2:18" ht="35.1" customHeight="1" x14ac:dyDescent="0.25">
      <c r="B7" s="2">
        <f>+B6+1</f>
        <v>2</v>
      </c>
      <c r="C7" s="14">
        <v>5704129</v>
      </c>
      <c r="D7" s="9">
        <v>42406</v>
      </c>
      <c r="E7" s="8" t="s">
        <v>14</v>
      </c>
      <c r="F7" s="10">
        <v>42405</v>
      </c>
      <c r="G7" s="11">
        <v>18.280560000000001</v>
      </c>
      <c r="H7" s="12">
        <f>I7/74.3</f>
        <v>24930</v>
      </c>
      <c r="I7" s="3">
        <v>1852299</v>
      </c>
      <c r="J7" s="2"/>
      <c r="K7" s="2"/>
      <c r="L7" s="47"/>
      <c r="M7" s="13"/>
      <c r="N7" s="13"/>
      <c r="R7" s="1" t="s">
        <v>26</v>
      </c>
    </row>
    <row r="8" spans="2:18" ht="35.1" customHeight="1" x14ac:dyDescent="0.25">
      <c r="B8" s="2">
        <f t="shared" ref="B8:B16" si="0">+B7+1</f>
        <v>3</v>
      </c>
      <c r="C8" s="14">
        <v>5821766</v>
      </c>
      <c r="D8" s="9">
        <v>42412</v>
      </c>
      <c r="E8" s="8" t="s">
        <v>15</v>
      </c>
      <c r="F8" s="10">
        <v>42405</v>
      </c>
      <c r="G8" s="11">
        <v>21.192809999999998</v>
      </c>
      <c r="H8" s="12">
        <f>I8/74.3</f>
        <v>30855.600000000002</v>
      </c>
      <c r="I8" s="3">
        <v>2292571.08</v>
      </c>
      <c r="J8" s="2"/>
      <c r="K8" s="2"/>
      <c r="L8" s="47"/>
      <c r="M8" s="13"/>
      <c r="N8" s="13"/>
    </row>
    <row r="9" spans="2:18" ht="35.1" customHeight="1" x14ac:dyDescent="0.25">
      <c r="B9" s="2">
        <f t="shared" si="0"/>
        <v>4</v>
      </c>
      <c r="C9" s="14">
        <v>6128808</v>
      </c>
      <c r="D9" s="9">
        <v>42427</v>
      </c>
      <c r="E9" s="8" t="s">
        <v>16</v>
      </c>
      <c r="F9" s="10">
        <v>42426</v>
      </c>
      <c r="G9" s="11">
        <v>17.672080000000001</v>
      </c>
      <c r="H9" s="12">
        <f>I9/75.2</f>
        <v>24090.05</v>
      </c>
      <c r="I9" s="3">
        <v>1811571.76</v>
      </c>
      <c r="J9" s="2"/>
      <c r="K9" s="2"/>
      <c r="L9" s="47"/>
      <c r="M9" s="13"/>
      <c r="N9" s="13"/>
    </row>
    <row r="10" spans="2:18" ht="35.1" customHeight="1" x14ac:dyDescent="0.25">
      <c r="B10" s="2">
        <f t="shared" si="0"/>
        <v>5</v>
      </c>
      <c r="C10" s="14">
        <v>6123507</v>
      </c>
      <c r="D10" s="9">
        <v>42427</v>
      </c>
      <c r="E10" s="8" t="s">
        <v>17</v>
      </c>
      <c r="F10" s="10">
        <v>42426</v>
      </c>
      <c r="G10" s="11">
        <v>21.11</v>
      </c>
      <c r="H10" s="12">
        <f>I10/75.2</f>
        <v>30733.200000000001</v>
      </c>
      <c r="I10" s="3">
        <v>2311136.64</v>
      </c>
      <c r="J10" s="2"/>
      <c r="K10" s="2"/>
      <c r="L10" s="47"/>
      <c r="M10" s="13"/>
      <c r="N10" s="13"/>
    </row>
    <row r="11" spans="2:18" ht="35.1" customHeight="1" x14ac:dyDescent="0.25">
      <c r="B11" s="2">
        <f t="shared" si="0"/>
        <v>6</v>
      </c>
      <c r="C11" s="14">
        <v>6556161</v>
      </c>
      <c r="D11" s="9">
        <v>42448</v>
      </c>
      <c r="E11" s="8" t="s">
        <v>18</v>
      </c>
      <c r="F11" s="10">
        <v>42447</v>
      </c>
      <c r="G11" s="11">
        <v>21.340499999999999</v>
      </c>
      <c r="H11" s="12">
        <f>I11/74.2</f>
        <v>31050</v>
      </c>
      <c r="I11" s="3">
        <v>2303910</v>
      </c>
      <c r="J11" s="2"/>
      <c r="K11" s="2"/>
      <c r="L11" s="47"/>
      <c r="M11" s="13"/>
      <c r="N11" s="13"/>
    </row>
    <row r="12" spans="2:18" ht="35.1" customHeight="1" x14ac:dyDescent="0.25">
      <c r="B12" s="2">
        <f t="shared" si="0"/>
        <v>7</v>
      </c>
      <c r="C12" s="14">
        <v>6556170</v>
      </c>
      <c r="D12" s="9">
        <v>42448</v>
      </c>
      <c r="E12" s="8" t="s">
        <v>19</v>
      </c>
      <c r="F12" s="10">
        <v>42447</v>
      </c>
      <c r="G12" s="11">
        <v>17.976320000000001</v>
      </c>
      <c r="H12" s="12">
        <f>I12/74.2</f>
        <v>24510</v>
      </c>
      <c r="I12" s="3">
        <v>1818642</v>
      </c>
      <c r="J12" s="2"/>
      <c r="K12" s="2"/>
      <c r="L12" s="47"/>
      <c r="M12" s="13"/>
      <c r="N12" s="13"/>
    </row>
    <row r="13" spans="2:18" ht="35.1" customHeight="1" x14ac:dyDescent="0.25">
      <c r="B13" s="2">
        <f t="shared" si="0"/>
        <v>8</v>
      </c>
      <c r="C13" s="14">
        <v>6840754</v>
      </c>
      <c r="D13" s="9">
        <v>42462</v>
      </c>
      <c r="E13" s="8" t="s">
        <v>20</v>
      </c>
      <c r="F13" s="10">
        <v>42461</v>
      </c>
      <c r="G13" s="11">
        <v>19.9178</v>
      </c>
      <c r="H13" s="12">
        <f>I13/74.2</f>
        <v>28980</v>
      </c>
      <c r="I13" s="3">
        <v>2150316</v>
      </c>
      <c r="J13" s="2"/>
      <c r="K13" s="2"/>
      <c r="L13" s="47"/>
      <c r="M13" s="13"/>
      <c r="N13" s="13"/>
    </row>
    <row r="14" spans="2:18" ht="35.1" customHeight="1" x14ac:dyDescent="0.25">
      <c r="B14" s="2">
        <f t="shared" si="0"/>
        <v>9</v>
      </c>
      <c r="C14" s="14">
        <v>6835714</v>
      </c>
      <c r="D14" s="9">
        <v>42461</v>
      </c>
      <c r="E14" s="8" t="s">
        <v>21</v>
      </c>
      <c r="F14" s="10">
        <v>42461</v>
      </c>
      <c r="G14" s="11">
        <v>17.976320000000001</v>
      </c>
      <c r="H14" s="12">
        <f>I14/74.2</f>
        <v>24510</v>
      </c>
      <c r="I14" s="3">
        <v>1818642</v>
      </c>
      <c r="J14" s="2"/>
      <c r="K14" s="2"/>
      <c r="L14" s="47"/>
      <c r="M14" s="13"/>
      <c r="N14" s="13"/>
    </row>
    <row r="15" spans="2:18" ht="35.1" customHeight="1" x14ac:dyDescent="0.25">
      <c r="B15" s="2">
        <f t="shared" si="0"/>
        <v>10</v>
      </c>
      <c r="C15" s="14">
        <v>7169475</v>
      </c>
      <c r="D15" s="9">
        <v>42480</v>
      </c>
      <c r="E15" s="8" t="s">
        <v>22</v>
      </c>
      <c r="F15" s="10">
        <v>42478</v>
      </c>
      <c r="G15" s="11">
        <v>0.24586000000000002</v>
      </c>
      <c r="H15" s="12">
        <f>I15/65.8</f>
        <v>368.95</v>
      </c>
      <c r="I15" s="3">
        <v>24276.91</v>
      </c>
      <c r="J15" s="2"/>
      <c r="K15" s="2"/>
      <c r="L15" s="47"/>
      <c r="M15" s="13"/>
      <c r="N15" s="13"/>
    </row>
    <row r="16" spans="2:18" ht="35.1" customHeight="1" x14ac:dyDescent="0.25">
      <c r="B16" s="2">
        <f t="shared" si="0"/>
        <v>11</v>
      </c>
      <c r="C16" s="15">
        <v>7378628</v>
      </c>
      <c r="D16" s="16">
        <v>42490</v>
      </c>
      <c r="E16" s="17" t="s">
        <v>23</v>
      </c>
      <c r="F16" s="18">
        <v>42490</v>
      </c>
      <c r="G16" s="19">
        <v>22.4252</v>
      </c>
      <c r="H16" s="20">
        <f>I16/74.1</f>
        <v>30570.000000000004</v>
      </c>
      <c r="I16" s="5">
        <v>2265237</v>
      </c>
      <c r="J16" s="4"/>
      <c r="K16" s="4"/>
      <c r="L16" s="48"/>
      <c r="M16" s="13"/>
      <c r="N16" s="13"/>
    </row>
    <row r="17" spans="2:16" s="28" customFormat="1" ht="35.1" customHeight="1" x14ac:dyDescent="0.25">
      <c r="B17" s="39" t="s">
        <v>27</v>
      </c>
      <c r="C17" s="40"/>
      <c r="D17" s="40"/>
      <c r="E17" s="40"/>
      <c r="F17" s="41"/>
      <c r="G17" s="21">
        <f>SUM(G6:G16)</f>
        <v>196.11376999999996</v>
      </c>
      <c r="H17" s="22">
        <f>SUM(H6:H16)</f>
        <v>275107.80000000005</v>
      </c>
      <c r="I17" s="22">
        <f>SUM(I6:I16)</f>
        <v>20435381.390000001</v>
      </c>
      <c r="J17" s="30"/>
      <c r="K17" s="7"/>
      <c r="L17" s="29"/>
      <c r="M17" s="27"/>
      <c r="N17" s="27"/>
    </row>
    <row r="18" spans="2:16" ht="20.100000000000001" customHeight="1" x14ac:dyDescent="0.25">
      <c r="B18" s="23"/>
      <c r="P18" s="6"/>
    </row>
    <row r="19" spans="2:16" ht="20.100000000000001" customHeight="1" x14ac:dyDescent="0.25">
      <c r="B19" s="35"/>
      <c r="C19" s="35"/>
      <c r="D19" s="35"/>
      <c r="E19" s="35"/>
      <c r="F19" s="35"/>
      <c r="I19" s="25"/>
    </row>
    <row r="20" spans="2:16" x14ac:dyDescent="0.25">
      <c r="M20" s="13"/>
    </row>
    <row r="21" spans="2:16" x14ac:dyDescent="0.25">
      <c r="G21" s="26"/>
    </row>
  </sheetData>
  <mergeCells count="15">
    <mergeCell ref="F4:F5"/>
    <mergeCell ref="G4:G5"/>
    <mergeCell ref="B1:L1"/>
    <mergeCell ref="B19:F19"/>
    <mergeCell ref="B2:L2"/>
    <mergeCell ref="B17:F17"/>
    <mergeCell ref="H4:I4"/>
    <mergeCell ref="J4:J5"/>
    <mergeCell ref="L4:L5"/>
    <mergeCell ref="L6:L16"/>
    <mergeCell ref="B3:L3"/>
    <mergeCell ref="B4:B5"/>
    <mergeCell ref="C4:C5"/>
    <mergeCell ref="D4:D5"/>
    <mergeCell ref="E4:E5"/>
  </mergeCells>
  <printOptions horizontalCentered="1"/>
  <pageMargins left="0.19685039370078741" right="0.19685039370078741" top="0.51181102362204722" bottom="0.19685039370078741" header="0.11811023622047245" footer="0.11811023622047245"/>
  <pageSetup scale="70" orientation="portrait" r:id="rId1"/>
  <headerFooter>
    <oddFooter>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Statement of Imp &amp; Exp (2)</vt:lpstr>
      <vt:lpstr>'Statement of Imp &amp; Exp (2)'!Print_Area</vt:lpstr>
      <vt:lpstr>'Statement of Imp &amp; Exp (2)'!Print_Titles</vt:lpstr>
    </vt:vector>
  </TitlesOfParts>
  <Company>HMGC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gnan</dc:creator>
  <cp:lastModifiedBy>Accounts Auditors</cp:lastModifiedBy>
  <cp:lastPrinted>2020-08-18T11:47:36Z</cp:lastPrinted>
  <dcterms:created xsi:type="dcterms:W3CDTF">2020-08-18T04:08:55Z</dcterms:created>
  <dcterms:modified xsi:type="dcterms:W3CDTF">2020-08-18T11:47:41Z</dcterms:modified>
</cp:coreProperties>
</file>